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BARAJAS\Documents\IECA OK\PUBLICACION PAGINA\2026\3ER TRIMESTRE 2026\02 INFORMACION PRESUPUESTAL 3ER TRIM 2026\"/>
    </mc:Choice>
  </mc:AlternateContent>
  <xr:revisionPtr revIDLastSave="0" documentId="8_{E51B75F6-DEAF-4854-B290-973C9F181BF4}" xr6:coauthVersionLast="47" xr6:coauthVersionMax="47" xr10:uidLastSave="{00000000-0000-0000-0000-000000000000}"/>
  <bookViews>
    <workbookView xWindow="-120" yWindow="-120" windowWidth="29040" windowHeight="15720" xr2:uid="{2F06FD38-D07D-42EC-BE85-B4A501AB8EA3}"/>
  </bookViews>
  <sheets>
    <sheet name="CO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COG!$A$3:$G$75</definedName>
    <definedName name="A">[1]ECABR!#REF!</definedName>
    <definedName name="A_impresión_IM">[1]ECABR!#REF!</definedName>
    <definedName name="aa">[1]ECABR!#REF!</definedName>
    <definedName name="abc">[2]TOTAL!#REF!</definedName>
    <definedName name="anexo">[1]ECABR!#REF!</definedName>
    <definedName name="_xlnm.Extract">[3]EGRESOS!#REF!</definedName>
    <definedName name="B">[3]EGRESOS!#REF!</definedName>
    <definedName name="BASE">#REF!</definedName>
    <definedName name="_xlnm.Database">[5]REPORTO!#REF!</definedName>
    <definedName name="cba">[2]TOTAL!#REF!</definedName>
    <definedName name="ELOY">#REF!</definedName>
    <definedName name="Fecha">#REF!</definedName>
    <definedName name="HF">[6]T1705HF!$B$20:$B$20</definedName>
    <definedName name="ju">[5]REPORTO!#REF!</definedName>
    <definedName name="mao">[1]ECABR!#REF!</definedName>
    <definedName name="N">#REF!</definedName>
    <definedName name="REPORTO">#REF!</definedName>
    <definedName name="sssss">[1]ECABR!#REF!</definedName>
    <definedName name="TCAIE">[7]CH1902!$B$20:$B$20</definedName>
    <definedName name="TCFEEIS">#REF!</definedName>
    <definedName name="_xlnm.Print_Titles" localSheetId="0">COG!$1:$3</definedName>
    <definedName name="TRASP">#REF!</definedName>
    <definedName name="U">#REF!</definedName>
    <definedName name="x">#REF!</definedName>
    <definedName name="xx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5" i="1" l="1"/>
  <c r="G75" i="1" s="1"/>
  <c r="D74" i="1"/>
  <c r="G74" i="1" s="1"/>
  <c r="D73" i="1"/>
  <c r="G73" i="1" s="1"/>
  <c r="G72" i="1"/>
  <c r="D72" i="1"/>
  <c r="D71" i="1"/>
  <c r="G71" i="1" s="1"/>
  <c r="D70" i="1"/>
  <c r="G70" i="1" s="1"/>
  <c r="D69" i="1"/>
  <c r="G69" i="1" s="1"/>
  <c r="F68" i="1"/>
  <c r="E68" i="1"/>
  <c r="C68" i="1"/>
  <c r="B68" i="1"/>
  <c r="D68" i="1" s="1"/>
  <c r="G68" i="1" s="1"/>
  <c r="D67" i="1"/>
  <c r="G67" i="1" s="1"/>
  <c r="D66" i="1"/>
  <c r="G66" i="1" s="1"/>
  <c r="D65" i="1"/>
  <c r="G65" i="1" s="1"/>
  <c r="F64" i="1"/>
  <c r="E64" i="1"/>
  <c r="C64" i="1"/>
  <c r="B64" i="1"/>
  <c r="D64" i="1" s="1"/>
  <c r="G64" i="1" s="1"/>
  <c r="D63" i="1"/>
  <c r="G63" i="1" s="1"/>
  <c r="D62" i="1"/>
  <c r="G62" i="1" s="1"/>
  <c r="D61" i="1"/>
  <c r="G61" i="1" s="1"/>
  <c r="D60" i="1"/>
  <c r="G60" i="1" s="1"/>
  <c r="D59" i="1"/>
  <c r="G59" i="1" s="1"/>
  <c r="D58" i="1"/>
  <c r="G58" i="1" s="1"/>
  <c r="D57" i="1"/>
  <c r="G57" i="1" s="1"/>
  <c r="F56" i="1"/>
  <c r="E56" i="1"/>
  <c r="C56" i="1"/>
  <c r="B56" i="1"/>
  <c r="D56" i="1" s="1"/>
  <c r="G56" i="1" s="1"/>
  <c r="D55" i="1"/>
  <c r="G55" i="1" s="1"/>
  <c r="D54" i="1"/>
  <c r="G54" i="1" s="1"/>
  <c r="D53" i="1"/>
  <c r="G53" i="1" s="1"/>
  <c r="F52" i="1"/>
  <c r="E52" i="1"/>
  <c r="C52" i="1"/>
  <c r="B52" i="1"/>
  <c r="D52" i="1" s="1"/>
  <c r="G52" i="1" s="1"/>
  <c r="D51" i="1"/>
  <c r="G51" i="1" s="1"/>
  <c r="G50" i="1"/>
  <c r="D50" i="1"/>
  <c r="D49" i="1"/>
  <c r="G49" i="1" s="1"/>
  <c r="D48" i="1"/>
  <c r="G48" i="1" s="1"/>
  <c r="D47" i="1"/>
  <c r="G47" i="1" s="1"/>
  <c r="D46" i="1"/>
  <c r="G46" i="1" s="1"/>
  <c r="D45" i="1"/>
  <c r="G45" i="1" s="1"/>
  <c r="D44" i="1"/>
  <c r="G44" i="1" s="1"/>
  <c r="D43" i="1"/>
  <c r="G43" i="1" s="1"/>
  <c r="F42" i="1"/>
  <c r="E42" i="1"/>
  <c r="C42" i="1"/>
  <c r="D42" i="1" s="1"/>
  <c r="G42" i="1" s="1"/>
  <c r="B42" i="1"/>
  <c r="D41" i="1"/>
  <c r="G41" i="1" s="1"/>
  <c r="D40" i="1"/>
  <c r="G40" i="1" s="1"/>
  <c r="D39" i="1"/>
  <c r="G39" i="1" s="1"/>
  <c r="D38" i="1"/>
  <c r="G38" i="1" s="1"/>
  <c r="D37" i="1"/>
  <c r="G37" i="1" s="1"/>
  <c r="D36" i="1"/>
  <c r="G36" i="1" s="1"/>
  <c r="D35" i="1"/>
  <c r="G35" i="1" s="1"/>
  <c r="D34" i="1"/>
  <c r="G34" i="1" s="1"/>
  <c r="D33" i="1"/>
  <c r="G33" i="1" s="1"/>
  <c r="F32" i="1"/>
  <c r="E32" i="1"/>
  <c r="C32" i="1"/>
  <c r="B32" i="1"/>
  <c r="D32" i="1" s="1"/>
  <c r="G32" i="1" s="1"/>
  <c r="D31" i="1"/>
  <c r="G31" i="1" s="1"/>
  <c r="D30" i="1"/>
  <c r="G30" i="1" s="1"/>
  <c r="D29" i="1"/>
  <c r="G29" i="1" s="1"/>
  <c r="D28" i="1"/>
  <c r="G28" i="1" s="1"/>
  <c r="D27" i="1"/>
  <c r="G27" i="1" s="1"/>
  <c r="D26" i="1"/>
  <c r="G26" i="1" s="1"/>
  <c r="D25" i="1"/>
  <c r="G25" i="1" s="1"/>
  <c r="G24" i="1"/>
  <c r="D24" i="1"/>
  <c r="D23" i="1"/>
  <c r="G23" i="1" s="1"/>
  <c r="F22" i="1"/>
  <c r="E22" i="1"/>
  <c r="D22" i="1"/>
  <c r="G22" i="1" s="1"/>
  <c r="C22" i="1"/>
  <c r="B22" i="1"/>
  <c r="D21" i="1"/>
  <c r="G21" i="1" s="1"/>
  <c r="D20" i="1"/>
  <c r="G20" i="1" s="1"/>
  <c r="D19" i="1"/>
  <c r="G19" i="1" s="1"/>
  <c r="D18" i="1"/>
  <c r="G18" i="1" s="1"/>
  <c r="D17" i="1"/>
  <c r="G17" i="1" s="1"/>
  <c r="G16" i="1"/>
  <c r="D16" i="1"/>
  <c r="D15" i="1"/>
  <c r="G15" i="1" s="1"/>
  <c r="D14" i="1"/>
  <c r="G14" i="1" s="1"/>
  <c r="D13" i="1"/>
  <c r="G13" i="1" s="1"/>
  <c r="F12" i="1"/>
  <c r="E12" i="1"/>
  <c r="C12" i="1"/>
  <c r="B12" i="1"/>
  <c r="D12" i="1" s="1"/>
  <c r="G12" i="1" s="1"/>
  <c r="D11" i="1"/>
  <c r="G11" i="1" s="1"/>
  <c r="D10" i="1"/>
  <c r="G10" i="1" s="1"/>
  <c r="D9" i="1"/>
  <c r="G9" i="1" s="1"/>
  <c r="G8" i="1"/>
  <c r="D8" i="1"/>
  <c r="D7" i="1"/>
  <c r="G7" i="1" s="1"/>
  <c r="D6" i="1"/>
  <c r="G6" i="1" s="1"/>
  <c r="D5" i="1"/>
  <c r="G5" i="1" s="1"/>
  <c r="F4" i="1"/>
  <c r="F76" i="1" s="1"/>
  <c r="E4" i="1"/>
  <c r="E76" i="1" s="1"/>
  <c r="C4" i="1"/>
  <c r="C76" i="1" s="1"/>
  <c r="B4" i="1"/>
  <c r="B76" i="1" s="1"/>
  <c r="D4" i="1" l="1"/>
  <c r="G4" i="1" l="1"/>
  <c r="G76" i="1" s="1"/>
  <c r="D76" i="1"/>
</calcChain>
</file>

<file path=xl/sharedStrings.xml><?xml version="1.0" encoding="utf-8"?>
<sst xmlns="http://schemas.openxmlformats.org/spreadsheetml/2006/main" count="87" uniqueCount="87">
  <si>
    <t>INSTITUTO ESTATAL DE CAPACITACIÓN
Estado Analítico del Ejercicio del Presupuesto de Egresos
Clasificación por Objeto del Gasto (Capítulo y Concepto)
Del 1 de Enero al 30 de Septiembre de 2026
(Cifras en Pesos)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</si>
  <si>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</si>
  <si>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</si>
  <si>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</si>
  <si>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</si>
  <si>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</si>
  <si>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</si>
  <si>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</si>
  <si>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</si>
  <si>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</si>
  <si>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</si>
  <si>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</si>
  <si>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</si>
  <si>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</si>
  <si>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</si>
  <si>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</si>
  <si>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</si>
  <si>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</si>
  <si>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</si>
  <si>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</si>
  <si>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</si>
  <si>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</si>
  <si>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</si>
  <si>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</si>
  <si>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</si>
  <si>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</si>
  <si>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</si>
  <si>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</si>
  <si>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</si>
  <si>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</si>
  <si>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</si>
  <si>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</si>
  <si>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</si>
  <si>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</si>
  <si>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</si>
  <si>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</si>
  <si>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</si>
  <si>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</si>
  <si>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</si>
  <si>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</si>
  <si>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</si>
  <si>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</si>
  <si>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</si>
  <si>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</si>
  <si>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</si>
  <si>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</si>
  <si>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</si>
  <si>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</si>
  <si>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</si>
  <si>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</si>
  <si>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</si>
  <si>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</si>
  <si>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</si>
  <si>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</si>
  <si>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</si>
  <si>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</si>
  <si>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</si>
  <si>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</si>
  <si>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</si>
  <si>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</si>
  <si>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</si>
  <si>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</si>
  <si>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</si>
  <si>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</si>
  <si>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</si>
  <si>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</si>
  <si>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</si>
  <si>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</si>
  <si>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</si>
  <si>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</si>
  <si>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</si>
  <si>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</si>
  <si>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</si>
  <si>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</si>
  <si>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</si>
  <si>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</si>
  <si>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</si>
  <si>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</si>
  <si>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</si>
  <si>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</si>
  <si>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</si>
  <si>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Egreso</t>
  </si>
  <si>
    <t>“Bajo protesta de decir verdad declaramos que los Estados Financieros y sus notas, son razonablemente correctos y son responsabilidad del emisor”</t>
  </si>
  <si>
    <t>C.P. Erudices Galván Zavala</t>
  </si>
  <si>
    <t>Lic. Salomón Ceballos Ochoa</t>
  </si>
  <si>
    <t>Directora de Admistración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</si>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</sst>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4" xfId="1" applyFont="1" applyFill="1" applyBorder="1" applyAlignment="1">
      <alignment vertical="center"/>
    </xf>
    <xf numFmtId="4" fontId="2" fillId="2" borderId="4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4" fontId="2" fillId="2" borderId="7" xfId="1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/>
    </xf>
    <xf numFmtId="3" fontId="2" fillId="0" borderId="4" xfId="0" applyNumberFormat="1" applyFont="1" applyBorder="1" applyProtection="1">
      <protection locked="0"/>
    </xf>
    <xf numFmtId="0" fontId="3" fillId="0" borderId="8" xfId="0" applyFont="1" applyBorder="1" applyAlignment="1">
      <alignment horizontal="left" indent="1"/>
    </xf>
    <xf numFmtId="3" fontId="3" fillId="0" borderId="5" xfId="0" applyNumberFormat="1" applyFont="1" applyBorder="1" applyProtection="1">
      <protection locked="0"/>
    </xf>
    <xf numFmtId="3" fontId="2" fillId="0" borderId="5" xfId="0" applyNumberFormat="1" applyFont="1" applyBorder="1" applyProtection="1">
      <protection locked="0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 indent="1"/>
    </xf>
    <xf numFmtId="3" fontId="3" fillId="0" borderId="7" xfId="0" applyNumberFormat="1" applyFont="1" applyBorder="1" applyProtection="1">
      <protection locked="0"/>
    </xf>
    <xf numFmtId="0" fontId="2" fillId="0" borderId="9" xfId="0" applyFont="1" applyBorder="1" applyAlignment="1" applyProtection="1">
      <alignment horizontal="center"/>
      <protection locked="0"/>
    </xf>
    <xf numFmtId="3" fontId="2" fillId="0" borderId="7" xfId="0" applyNumberFormat="1" applyFont="1" applyBorder="1" applyProtection="1"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</cellXfs>
  <cellStyles count="2">
    <cellStyle name="Normal" xfId="0" builtinId="0"/>
    <cellStyle name="Normal 3 4" xfId="1" xr:uid="{6C9AAC17-0D12-4DA3-AF7A-810DD54819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BARAJAS\Documents\IECA%20OK\ESTADOS%20FINANCIEROS\2026\Septiembre\Informaci&#243;n%20financiera%20Septiembre%202026.xlsx" TargetMode="External"/><Relationship Id="rId1" Type="http://schemas.openxmlformats.org/officeDocument/2006/relationships/externalLinkPath" Target="/Users/GBARAJAS/Documents/IECA%20OK/ESTADOS%20FINANCIEROS/2026/Septiembre/Informaci&#243;n%20financiera%20Septiembre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ACT (2)"/>
      <sheetName val="ESF (2)"/>
      <sheetName val="VHP (2)"/>
      <sheetName val="EFE (2)"/>
      <sheetName val="Conciliacion_Ig"/>
      <sheetName val="Conciliacion_Eg"/>
      <sheetName val="Memoria"/>
      <sheetName val="NOTAS GA"/>
      <sheetName val="EAI"/>
      <sheetName val="EAI-C"/>
      <sheetName val="CA"/>
      <sheetName val="CTG"/>
      <sheetName val="COG"/>
      <sheetName val="CFG"/>
      <sheetName val="ENT"/>
      <sheetName val="IND"/>
      <sheetName val="FFF"/>
      <sheetName val="GCP"/>
      <sheetName val="PPI"/>
      <sheetName val="INR"/>
      <sheetName val="Muebles_Contable"/>
      <sheetName val="Muebles_Contable (2)"/>
      <sheetName val="Inmuebles_Contable"/>
      <sheetName val="Inmuebles_Contable (2)"/>
      <sheetName val="IPF"/>
      <sheetName val="DGF"/>
      <sheetName val="Esq Bur"/>
      <sheetName val="Cta Bancarias"/>
      <sheetName val="Ayudas"/>
      <sheetName val="Inf ad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59822-1658-486E-BCAF-2EE7DB0334D5}">
  <dimension ref="A1:G91"/>
  <sheetViews>
    <sheetView showGridLines="0" tabSelected="1" topLeftCell="A46" zoomScaleNormal="100" workbookViewId="0">
      <selection activeCell="A81" sqref="A81:XFD81"/>
    </sheetView>
  </sheetViews>
  <sheetFormatPr baseColWidth="10" defaultColWidth="12" defaultRowHeight="11.25" x14ac:dyDescent="0.2"/>
  <cols>
    <col min="1" max="1" width="62.83203125" style="4" customWidth="1"/>
    <col min="2" max="2" width="18.33203125" style="4" customWidth="1"/>
    <col min="3" max="3" width="19.83203125" style="4" customWidth="1"/>
    <col min="4" max="7" width="18.33203125" style="4" customWidth="1"/>
    <col min="8" max="16384" width="12" style="4"/>
  </cols>
  <sheetData>
    <row r="1" spans="1:7" ht="60.6" customHeight="1" x14ac:dyDescent="0.2">
      <c r="A1" s="1" t="s">
        <v>0</v>
      </c>
      <c r="B1" s="2"/>
      <c r="C1" s="2"/>
      <c r="D1" s="2"/>
      <c r="E1" s="2"/>
      <c r="F1" s="2"/>
      <c r="G1" s="3"/>
    </row>
    <row r="2" spans="1:7" x14ac:dyDescent="0.2">
      <c r="A2" s="5"/>
      <c r="B2" s="1" t="s">
        <v>1</v>
      </c>
      <c r="C2" s="2"/>
      <c r="D2" s="2"/>
      <c r="E2" s="2"/>
      <c r="F2" s="3"/>
      <c r="G2" s="6" t="s">
        <v>2</v>
      </c>
    </row>
    <row r="3" spans="1:7" ht="24.95" customHeight="1" x14ac:dyDescent="0.2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9"/>
    </row>
    <row r="4" spans="1:7" x14ac:dyDescent="0.2">
      <c r="A4" s="10" t="s">
        <v>9</v>
      </c>
      <c r="B4" s="11">
        <f>SUM(B5:B11)</f>
        <v>303469240.88999999</v>
      </c>
      <c r="C4" s="11">
        <f>SUM(C5:C11)</f>
        <v>5035696.3100000005</v>
      </c>
      <c r="D4" s="11">
        <f>B4+C4</f>
        <v>308504937.19999999</v>
      </c>
      <c r="E4" s="11">
        <f>SUM(E5:E11)</f>
        <v>174558201.25000003</v>
      </c>
      <c r="F4" s="11">
        <f>SUM(F5:F11)</f>
        <v>174558201.25000003</v>
      </c>
      <c r="G4" s="11">
        <f>D4-E4</f>
        <v>133946735.94999996</v>
      </c>
    </row>
    <row r="5" spans="1:7" x14ac:dyDescent="0.2">
      <c r="A5" s="12" t="s">
        <v>10</v>
      </c>
      <c r="B5" s="13">
        <v>45001984.920000002</v>
      </c>
      <c r="C5" s="13">
        <v>729024</v>
      </c>
      <c r="D5" s="13">
        <f t="shared" ref="D5:D68" si="0">B5+C5</f>
        <v>45731008.920000002</v>
      </c>
      <c r="E5" s="13">
        <v>30155676.699999999</v>
      </c>
      <c r="F5" s="13">
        <v>30155676.699999999</v>
      </c>
      <c r="G5" s="13">
        <f t="shared" ref="G5:G68" si="1">D5-E5</f>
        <v>15575332.220000003</v>
      </c>
    </row>
    <row r="6" spans="1:7" x14ac:dyDescent="0.2">
      <c r="A6" s="12" t="s">
        <v>11</v>
      </c>
      <c r="B6" s="13">
        <v>116851498.06</v>
      </c>
      <c r="C6" s="13">
        <v>761402.42</v>
      </c>
      <c r="D6" s="13">
        <f t="shared" si="0"/>
        <v>117612900.48</v>
      </c>
      <c r="E6" s="13">
        <v>61385637.670000002</v>
      </c>
      <c r="F6" s="13">
        <v>61385637.670000002</v>
      </c>
      <c r="G6" s="13">
        <f t="shared" si="1"/>
        <v>56227262.810000002</v>
      </c>
    </row>
    <row r="7" spans="1:7" x14ac:dyDescent="0.2">
      <c r="A7" s="12" t="s">
        <v>12</v>
      </c>
      <c r="B7" s="13">
        <v>49440031.75</v>
      </c>
      <c r="C7" s="13">
        <v>390339.86</v>
      </c>
      <c r="D7" s="13">
        <f t="shared" si="0"/>
        <v>49830371.609999999</v>
      </c>
      <c r="E7" s="13">
        <v>20190485.559999999</v>
      </c>
      <c r="F7" s="13">
        <v>20190485.559999999</v>
      </c>
      <c r="G7" s="13">
        <f t="shared" si="1"/>
        <v>29639886.050000001</v>
      </c>
    </row>
    <row r="8" spans="1:7" x14ac:dyDescent="0.2">
      <c r="A8" s="12" t="s">
        <v>13</v>
      </c>
      <c r="B8" s="13">
        <v>22611142.199999999</v>
      </c>
      <c r="C8" s="13">
        <v>596616.51</v>
      </c>
      <c r="D8" s="13">
        <f t="shared" si="0"/>
        <v>23207758.710000001</v>
      </c>
      <c r="E8" s="13">
        <v>14720096.869999999</v>
      </c>
      <c r="F8" s="13">
        <v>14720096.869999999</v>
      </c>
      <c r="G8" s="13">
        <f t="shared" si="1"/>
        <v>8487661.8400000017</v>
      </c>
    </row>
    <row r="9" spans="1:7" x14ac:dyDescent="0.2">
      <c r="A9" s="12" t="s">
        <v>14</v>
      </c>
      <c r="B9" s="13">
        <v>69217633.719999999</v>
      </c>
      <c r="C9" s="13">
        <v>2535743.37</v>
      </c>
      <c r="D9" s="13">
        <f t="shared" si="0"/>
        <v>71753377.090000004</v>
      </c>
      <c r="E9" s="13">
        <v>47914245.590000004</v>
      </c>
      <c r="F9" s="13">
        <v>47914245.590000004</v>
      </c>
      <c r="G9" s="13">
        <f t="shared" si="1"/>
        <v>23839131.5</v>
      </c>
    </row>
    <row r="10" spans="1:7" x14ac:dyDescent="0.2">
      <c r="A10" s="12" t="s">
        <v>15</v>
      </c>
      <c r="B10" s="13">
        <v>0</v>
      </c>
      <c r="C10" s="13">
        <v>0</v>
      </c>
      <c r="D10" s="13">
        <f t="shared" si="0"/>
        <v>0</v>
      </c>
      <c r="E10" s="13">
        <v>0</v>
      </c>
      <c r="F10" s="13">
        <v>0</v>
      </c>
      <c r="G10" s="13">
        <f t="shared" si="1"/>
        <v>0</v>
      </c>
    </row>
    <row r="11" spans="1:7" x14ac:dyDescent="0.2">
      <c r="A11" s="12" t="s">
        <v>16</v>
      </c>
      <c r="B11" s="13">
        <v>346950.24</v>
      </c>
      <c r="C11" s="13">
        <v>22570.15</v>
      </c>
      <c r="D11" s="13">
        <f t="shared" si="0"/>
        <v>369520.39</v>
      </c>
      <c r="E11" s="13">
        <v>192058.86</v>
      </c>
      <c r="F11" s="13">
        <v>192058.86</v>
      </c>
      <c r="G11" s="13">
        <f t="shared" si="1"/>
        <v>177461.53000000003</v>
      </c>
    </row>
    <row r="12" spans="1:7" x14ac:dyDescent="0.2">
      <c r="A12" s="10" t="s">
        <v>17</v>
      </c>
      <c r="B12" s="14">
        <f>SUM(B13:B21)</f>
        <v>24796823.009999998</v>
      </c>
      <c r="C12" s="14">
        <f>SUM(C13:C21)</f>
        <v>1443239.97</v>
      </c>
      <c r="D12" s="14">
        <f t="shared" si="0"/>
        <v>26240062.979999997</v>
      </c>
      <c r="E12" s="14">
        <f>SUM(E13:E21)</f>
        <v>8338663.5300000003</v>
      </c>
      <c r="F12" s="14">
        <f>SUM(F13:F21)</f>
        <v>8338663.5300000003</v>
      </c>
      <c r="G12" s="14">
        <f t="shared" si="1"/>
        <v>17901399.449999996</v>
      </c>
    </row>
    <row r="13" spans="1:7" x14ac:dyDescent="0.2">
      <c r="A13" s="12" t="s">
        <v>18</v>
      </c>
      <c r="B13" s="13">
        <v>15615674.119999999</v>
      </c>
      <c r="C13" s="13">
        <v>403096.08</v>
      </c>
      <c r="D13" s="13">
        <f t="shared" si="0"/>
        <v>16018770.199999999</v>
      </c>
      <c r="E13" s="13">
        <v>4511886.7300000004</v>
      </c>
      <c r="F13" s="13">
        <v>4511886.7300000004</v>
      </c>
      <c r="G13" s="13">
        <f t="shared" si="1"/>
        <v>11506883.469999999</v>
      </c>
    </row>
    <row r="14" spans="1:7" x14ac:dyDescent="0.2">
      <c r="A14" s="12" t="s">
        <v>19</v>
      </c>
      <c r="B14" s="13">
        <v>638530.56000000006</v>
      </c>
      <c r="C14" s="13">
        <v>-18113.73</v>
      </c>
      <c r="D14" s="13">
        <f t="shared" si="0"/>
        <v>620416.83000000007</v>
      </c>
      <c r="E14" s="13">
        <v>145533.25</v>
      </c>
      <c r="F14" s="13">
        <v>145533.25</v>
      </c>
      <c r="G14" s="13">
        <f t="shared" si="1"/>
        <v>474883.58000000007</v>
      </c>
    </row>
    <row r="15" spans="1:7" x14ac:dyDescent="0.2">
      <c r="A15" s="12" t="s">
        <v>20</v>
      </c>
      <c r="B15" s="13">
        <v>16500</v>
      </c>
      <c r="C15" s="13">
        <v>359.8</v>
      </c>
      <c r="D15" s="13">
        <f t="shared" si="0"/>
        <v>16859.8</v>
      </c>
      <c r="E15" s="13">
        <v>1749</v>
      </c>
      <c r="F15" s="13">
        <v>1749</v>
      </c>
      <c r="G15" s="13">
        <f t="shared" si="1"/>
        <v>15110.8</v>
      </c>
    </row>
    <row r="16" spans="1:7" x14ac:dyDescent="0.2">
      <c r="A16" s="12" t="s">
        <v>21</v>
      </c>
      <c r="B16" s="13">
        <v>1295500</v>
      </c>
      <c r="C16" s="13">
        <v>218595.44</v>
      </c>
      <c r="D16" s="13">
        <f t="shared" si="0"/>
        <v>1514095.44</v>
      </c>
      <c r="E16" s="13">
        <v>148404.07999999999</v>
      </c>
      <c r="F16" s="13">
        <v>148404.07999999999</v>
      </c>
      <c r="G16" s="13">
        <f t="shared" si="1"/>
        <v>1365691.3599999999</v>
      </c>
    </row>
    <row r="17" spans="1:7" x14ac:dyDescent="0.2">
      <c r="A17" s="12" t="s">
        <v>22</v>
      </c>
      <c r="B17" s="13">
        <v>86000</v>
      </c>
      <c r="C17" s="13">
        <v>-3032</v>
      </c>
      <c r="D17" s="13">
        <f t="shared" si="0"/>
        <v>82968</v>
      </c>
      <c r="E17" s="13">
        <v>2721.31</v>
      </c>
      <c r="F17" s="13">
        <v>2721.31</v>
      </c>
      <c r="G17" s="13">
        <f t="shared" si="1"/>
        <v>80246.69</v>
      </c>
    </row>
    <row r="18" spans="1:7" x14ac:dyDescent="0.2">
      <c r="A18" s="12" t="s">
        <v>23</v>
      </c>
      <c r="B18" s="13">
        <v>4737686</v>
      </c>
      <c r="C18" s="13">
        <v>270</v>
      </c>
      <c r="D18" s="13">
        <f t="shared" si="0"/>
        <v>4737956</v>
      </c>
      <c r="E18" s="13">
        <v>2936219.89</v>
      </c>
      <c r="F18" s="13">
        <v>2936219.89</v>
      </c>
      <c r="G18" s="13">
        <f t="shared" si="1"/>
        <v>1801736.1099999999</v>
      </c>
    </row>
    <row r="19" spans="1:7" x14ac:dyDescent="0.2">
      <c r="A19" s="12" t="s">
        <v>24</v>
      </c>
      <c r="B19" s="13">
        <v>143000</v>
      </c>
      <c r="C19" s="13">
        <v>402714.97</v>
      </c>
      <c r="D19" s="13">
        <f t="shared" si="0"/>
        <v>545714.97</v>
      </c>
      <c r="E19" s="13">
        <v>453287.73</v>
      </c>
      <c r="F19" s="13">
        <v>453287.73</v>
      </c>
      <c r="G19" s="13">
        <f t="shared" si="1"/>
        <v>92427.239999999991</v>
      </c>
    </row>
    <row r="20" spans="1:7" x14ac:dyDescent="0.2">
      <c r="A20" s="12" t="s">
        <v>25</v>
      </c>
      <c r="B20" s="13">
        <v>0</v>
      </c>
      <c r="C20" s="13">
        <v>0</v>
      </c>
      <c r="D20" s="13">
        <f t="shared" si="0"/>
        <v>0</v>
      </c>
      <c r="E20" s="13">
        <v>0</v>
      </c>
      <c r="F20" s="13">
        <v>0</v>
      </c>
      <c r="G20" s="13">
        <f t="shared" si="1"/>
        <v>0</v>
      </c>
    </row>
    <row r="21" spans="1:7" x14ac:dyDescent="0.2">
      <c r="A21" s="12" t="s">
        <v>26</v>
      </c>
      <c r="B21" s="13">
        <v>2263932.33</v>
      </c>
      <c r="C21" s="13">
        <v>439349.41</v>
      </c>
      <c r="D21" s="13">
        <f t="shared" si="0"/>
        <v>2703281.74</v>
      </c>
      <c r="E21" s="13">
        <v>138861.54</v>
      </c>
      <c r="F21" s="13">
        <v>138861.54</v>
      </c>
      <c r="G21" s="13">
        <f t="shared" si="1"/>
        <v>2564420.2000000002</v>
      </c>
    </row>
    <row r="22" spans="1:7" x14ac:dyDescent="0.2">
      <c r="A22" s="10" t="s">
        <v>27</v>
      </c>
      <c r="B22" s="14">
        <f>SUM(B23:B31)</f>
        <v>108395149.78</v>
      </c>
      <c r="C22" s="14">
        <f>SUM(C23:C31)</f>
        <v>24214467.879999999</v>
      </c>
      <c r="D22" s="14">
        <f t="shared" si="0"/>
        <v>132609617.66</v>
      </c>
      <c r="E22" s="14">
        <f>SUM(E23:E31)</f>
        <v>47543456.449999996</v>
      </c>
      <c r="F22" s="14">
        <f>SUM(F23:F31)</f>
        <v>47543456.449999996</v>
      </c>
      <c r="G22" s="14">
        <f t="shared" si="1"/>
        <v>85066161.210000008</v>
      </c>
    </row>
    <row r="23" spans="1:7" x14ac:dyDescent="0.2">
      <c r="A23" s="12" t="s">
        <v>28</v>
      </c>
      <c r="B23" s="13">
        <v>13889611</v>
      </c>
      <c r="C23" s="13">
        <v>30352.3</v>
      </c>
      <c r="D23" s="13">
        <f t="shared" si="0"/>
        <v>13919963.300000001</v>
      </c>
      <c r="E23" s="13">
        <v>4958795.0199999996</v>
      </c>
      <c r="F23" s="13">
        <v>4958795.0199999996</v>
      </c>
      <c r="G23" s="13">
        <f t="shared" si="1"/>
        <v>8961168.2800000012</v>
      </c>
    </row>
    <row r="24" spans="1:7" x14ac:dyDescent="0.2">
      <c r="A24" s="12" t="s">
        <v>29</v>
      </c>
      <c r="B24" s="13">
        <v>4653392.13</v>
      </c>
      <c r="C24" s="13">
        <v>2781489.37</v>
      </c>
      <c r="D24" s="13">
        <f t="shared" si="0"/>
        <v>7434881.5</v>
      </c>
      <c r="E24" s="13">
        <v>1574523.13</v>
      </c>
      <c r="F24" s="13">
        <v>1574523.13</v>
      </c>
      <c r="G24" s="13">
        <f t="shared" si="1"/>
        <v>5860358.3700000001</v>
      </c>
    </row>
    <row r="25" spans="1:7" x14ac:dyDescent="0.2">
      <c r="A25" s="12" t="s">
        <v>30</v>
      </c>
      <c r="B25" s="13">
        <v>55103478.359999999</v>
      </c>
      <c r="C25" s="13">
        <v>6623343.3899999997</v>
      </c>
      <c r="D25" s="13">
        <f t="shared" si="0"/>
        <v>61726821.75</v>
      </c>
      <c r="E25" s="13">
        <v>26274669.41</v>
      </c>
      <c r="F25" s="13">
        <v>26274669.41</v>
      </c>
      <c r="G25" s="13">
        <f t="shared" si="1"/>
        <v>35452152.340000004</v>
      </c>
    </row>
    <row r="26" spans="1:7" x14ac:dyDescent="0.2">
      <c r="A26" s="12" t="s">
        <v>31</v>
      </c>
      <c r="B26" s="13">
        <v>280529.59999999998</v>
      </c>
      <c r="C26" s="13">
        <v>225595.98</v>
      </c>
      <c r="D26" s="13">
        <f t="shared" si="0"/>
        <v>506125.57999999996</v>
      </c>
      <c r="E26" s="13">
        <v>385374.97</v>
      </c>
      <c r="F26" s="13">
        <v>385374.97</v>
      </c>
      <c r="G26" s="13">
        <f t="shared" si="1"/>
        <v>120750.60999999999</v>
      </c>
    </row>
    <row r="27" spans="1:7" x14ac:dyDescent="0.2">
      <c r="A27" s="12" t="s">
        <v>32</v>
      </c>
      <c r="B27" s="13">
        <v>12232420.789999999</v>
      </c>
      <c r="C27" s="13">
        <v>11389474.27</v>
      </c>
      <c r="D27" s="13">
        <f t="shared" si="0"/>
        <v>23621895.059999999</v>
      </c>
      <c r="E27" s="13">
        <v>6833499.5300000003</v>
      </c>
      <c r="F27" s="13">
        <v>6833499.5300000003</v>
      </c>
      <c r="G27" s="13">
        <f t="shared" si="1"/>
        <v>16788395.529999997</v>
      </c>
    </row>
    <row r="28" spans="1:7" x14ac:dyDescent="0.2">
      <c r="A28" s="12" t="s">
        <v>33</v>
      </c>
      <c r="B28" s="13">
        <v>3625000</v>
      </c>
      <c r="C28" s="13">
        <v>2143333.6</v>
      </c>
      <c r="D28" s="13">
        <f t="shared" si="0"/>
        <v>5768333.5999999996</v>
      </c>
      <c r="E28" s="13">
        <v>1419398.63</v>
      </c>
      <c r="F28" s="13">
        <v>1419398.63</v>
      </c>
      <c r="G28" s="13">
        <f t="shared" si="1"/>
        <v>4348934.97</v>
      </c>
    </row>
    <row r="29" spans="1:7" x14ac:dyDescent="0.2">
      <c r="A29" s="12" t="s">
        <v>34</v>
      </c>
      <c r="B29" s="13">
        <v>1562200</v>
      </c>
      <c r="C29" s="13">
        <v>487446.64</v>
      </c>
      <c r="D29" s="13">
        <f t="shared" si="0"/>
        <v>2049646.6400000001</v>
      </c>
      <c r="E29" s="13">
        <v>572248.93000000005</v>
      </c>
      <c r="F29" s="13">
        <v>572248.93000000005</v>
      </c>
      <c r="G29" s="13">
        <f t="shared" si="1"/>
        <v>1477397.71</v>
      </c>
    </row>
    <row r="30" spans="1:7" x14ac:dyDescent="0.2">
      <c r="A30" s="12" t="s">
        <v>35</v>
      </c>
      <c r="B30" s="13">
        <v>2189700</v>
      </c>
      <c r="C30" s="13">
        <v>1061562.3600000001</v>
      </c>
      <c r="D30" s="13">
        <f t="shared" si="0"/>
        <v>3251262.3600000003</v>
      </c>
      <c r="E30" s="13">
        <v>1340359.01</v>
      </c>
      <c r="F30" s="13">
        <v>1340359.01</v>
      </c>
      <c r="G30" s="13">
        <f t="shared" si="1"/>
        <v>1910903.3500000003</v>
      </c>
    </row>
    <row r="31" spans="1:7" x14ac:dyDescent="0.2">
      <c r="A31" s="12" t="s">
        <v>36</v>
      </c>
      <c r="B31" s="13">
        <v>14858817.9</v>
      </c>
      <c r="C31" s="13">
        <v>-528130.03</v>
      </c>
      <c r="D31" s="13">
        <f t="shared" si="0"/>
        <v>14330687.870000001</v>
      </c>
      <c r="E31" s="13">
        <v>4184587.82</v>
      </c>
      <c r="F31" s="13">
        <v>4184587.82</v>
      </c>
      <c r="G31" s="13">
        <f t="shared" si="1"/>
        <v>10146100.050000001</v>
      </c>
    </row>
    <row r="32" spans="1:7" x14ac:dyDescent="0.2">
      <c r="A32" s="10" t="s">
        <v>37</v>
      </c>
      <c r="B32" s="14">
        <f>SUM(B33:B41)</f>
        <v>2105952</v>
      </c>
      <c r="C32" s="14">
        <f>SUM(C33:C41)</f>
        <v>440776</v>
      </c>
      <c r="D32" s="14">
        <f t="shared" si="0"/>
        <v>2546728</v>
      </c>
      <c r="E32" s="14">
        <f>SUM(E33:E41)</f>
        <v>2412795.6</v>
      </c>
      <c r="F32" s="14">
        <f>SUM(F33:F41)</f>
        <v>2412795.6</v>
      </c>
      <c r="G32" s="14">
        <f t="shared" si="1"/>
        <v>133932.39999999991</v>
      </c>
    </row>
    <row r="33" spans="1:7" x14ac:dyDescent="0.2">
      <c r="A33" s="12" t="s">
        <v>38</v>
      </c>
      <c r="B33" s="13">
        <v>0</v>
      </c>
      <c r="C33" s="13">
        <v>0</v>
      </c>
      <c r="D33" s="13">
        <f t="shared" si="0"/>
        <v>0</v>
      </c>
      <c r="E33" s="13">
        <v>0</v>
      </c>
      <c r="F33" s="13">
        <v>0</v>
      </c>
      <c r="G33" s="13">
        <f t="shared" si="1"/>
        <v>0</v>
      </c>
    </row>
    <row r="34" spans="1:7" x14ac:dyDescent="0.2">
      <c r="A34" s="12" t="s">
        <v>39</v>
      </c>
      <c r="B34" s="13">
        <v>0</v>
      </c>
      <c r="C34" s="13">
        <v>0</v>
      </c>
      <c r="D34" s="13">
        <f t="shared" si="0"/>
        <v>0</v>
      </c>
      <c r="E34" s="13">
        <v>0</v>
      </c>
      <c r="F34" s="13">
        <v>0</v>
      </c>
      <c r="G34" s="13">
        <f t="shared" si="1"/>
        <v>0</v>
      </c>
    </row>
    <row r="35" spans="1:7" x14ac:dyDescent="0.2">
      <c r="A35" s="12" t="s">
        <v>40</v>
      </c>
      <c r="B35" s="13">
        <v>0</v>
      </c>
      <c r="C35" s="13">
        <v>0</v>
      </c>
      <c r="D35" s="13">
        <f t="shared" si="0"/>
        <v>0</v>
      </c>
      <c r="E35" s="13">
        <v>0</v>
      </c>
      <c r="F35" s="13">
        <v>0</v>
      </c>
      <c r="G35" s="13">
        <f t="shared" si="1"/>
        <v>0</v>
      </c>
    </row>
    <row r="36" spans="1:7" x14ac:dyDescent="0.2">
      <c r="A36" s="12" t="s">
        <v>41</v>
      </c>
      <c r="B36" s="13">
        <v>0</v>
      </c>
      <c r="C36" s="13">
        <v>440776</v>
      </c>
      <c r="D36" s="13">
        <f t="shared" si="0"/>
        <v>440776</v>
      </c>
      <c r="E36" s="13">
        <v>421467.84</v>
      </c>
      <c r="F36" s="13">
        <v>421467.84</v>
      </c>
      <c r="G36" s="13">
        <f t="shared" si="1"/>
        <v>19308.159999999974</v>
      </c>
    </row>
    <row r="37" spans="1:7" x14ac:dyDescent="0.2">
      <c r="A37" s="12" t="s">
        <v>42</v>
      </c>
      <c r="B37" s="13">
        <v>2105952</v>
      </c>
      <c r="C37" s="13">
        <v>0</v>
      </c>
      <c r="D37" s="13">
        <f t="shared" si="0"/>
        <v>2105952</v>
      </c>
      <c r="E37" s="13">
        <v>1991327.76</v>
      </c>
      <c r="F37" s="13">
        <v>1991327.76</v>
      </c>
      <c r="G37" s="13">
        <f t="shared" si="1"/>
        <v>114624.23999999999</v>
      </c>
    </row>
    <row r="38" spans="1:7" x14ac:dyDescent="0.2">
      <c r="A38" s="12" t="s">
        <v>43</v>
      </c>
      <c r="B38" s="13">
        <v>0</v>
      </c>
      <c r="C38" s="13">
        <v>0</v>
      </c>
      <c r="D38" s="13">
        <f t="shared" si="0"/>
        <v>0</v>
      </c>
      <c r="E38" s="13">
        <v>0</v>
      </c>
      <c r="F38" s="13">
        <v>0</v>
      </c>
      <c r="G38" s="13">
        <f t="shared" si="1"/>
        <v>0</v>
      </c>
    </row>
    <row r="39" spans="1:7" x14ac:dyDescent="0.2">
      <c r="A39" s="12" t="s">
        <v>44</v>
      </c>
      <c r="B39" s="13">
        <v>0</v>
      </c>
      <c r="C39" s="13">
        <v>0</v>
      </c>
      <c r="D39" s="13">
        <f t="shared" si="0"/>
        <v>0</v>
      </c>
      <c r="E39" s="13">
        <v>0</v>
      </c>
      <c r="F39" s="13">
        <v>0</v>
      </c>
      <c r="G39" s="13">
        <f t="shared" si="1"/>
        <v>0</v>
      </c>
    </row>
    <row r="40" spans="1:7" x14ac:dyDescent="0.2">
      <c r="A40" s="12" t="s">
        <v>45</v>
      </c>
      <c r="B40" s="13">
        <v>0</v>
      </c>
      <c r="C40" s="13">
        <v>0</v>
      </c>
      <c r="D40" s="13">
        <f t="shared" si="0"/>
        <v>0</v>
      </c>
      <c r="E40" s="13">
        <v>0</v>
      </c>
      <c r="F40" s="13">
        <v>0</v>
      </c>
      <c r="G40" s="13">
        <f t="shared" si="1"/>
        <v>0</v>
      </c>
    </row>
    <row r="41" spans="1:7" x14ac:dyDescent="0.2">
      <c r="A41" s="12" t="s">
        <v>46</v>
      </c>
      <c r="B41" s="13">
        <v>0</v>
      </c>
      <c r="C41" s="13">
        <v>0</v>
      </c>
      <c r="D41" s="13">
        <f t="shared" si="0"/>
        <v>0</v>
      </c>
      <c r="E41" s="13">
        <v>0</v>
      </c>
      <c r="F41" s="13">
        <v>0</v>
      </c>
      <c r="G41" s="13">
        <f t="shared" si="1"/>
        <v>0</v>
      </c>
    </row>
    <row r="42" spans="1:7" x14ac:dyDescent="0.2">
      <c r="A42" s="10" t="s">
        <v>47</v>
      </c>
      <c r="B42" s="14">
        <f>SUM(B43:B51)</f>
        <v>1881180.82</v>
      </c>
      <c r="C42" s="14">
        <f>SUM(C43:C51)</f>
        <v>29480546.030000001</v>
      </c>
      <c r="D42" s="14">
        <f t="shared" si="0"/>
        <v>31361726.850000001</v>
      </c>
      <c r="E42" s="14">
        <f>SUM(E43:E51)</f>
        <v>3467144.25</v>
      </c>
      <c r="F42" s="14">
        <f>SUM(F43:F51)</f>
        <v>3467144.25</v>
      </c>
      <c r="G42" s="14">
        <f t="shared" si="1"/>
        <v>27894582.600000001</v>
      </c>
    </row>
    <row r="43" spans="1:7" x14ac:dyDescent="0.2">
      <c r="A43" s="15" t="s">
        <v>48</v>
      </c>
      <c r="B43" s="13">
        <v>1456180.82</v>
      </c>
      <c r="C43" s="13">
        <v>13047467.68</v>
      </c>
      <c r="D43" s="13">
        <f t="shared" si="0"/>
        <v>14503648.5</v>
      </c>
      <c r="E43" s="13">
        <v>1762795.45</v>
      </c>
      <c r="F43" s="13">
        <v>1762795.45</v>
      </c>
      <c r="G43" s="13">
        <f t="shared" si="1"/>
        <v>12740853.050000001</v>
      </c>
    </row>
    <row r="44" spans="1:7" x14ac:dyDescent="0.2">
      <c r="A44" s="12" t="s">
        <v>49</v>
      </c>
      <c r="B44" s="13">
        <v>0</v>
      </c>
      <c r="C44" s="13">
        <v>1493428.2</v>
      </c>
      <c r="D44" s="13">
        <f t="shared" si="0"/>
        <v>1493428.2</v>
      </c>
      <c r="E44" s="13">
        <v>0</v>
      </c>
      <c r="F44" s="13">
        <v>0</v>
      </c>
      <c r="G44" s="13">
        <f t="shared" si="1"/>
        <v>1493428.2</v>
      </c>
    </row>
    <row r="45" spans="1:7" x14ac:dyDescent="0.2">
      <c r="A45" s="12" t="s">
        <v>50</v>
      </c>
      <c r="B45" s="13">
        <v>0</v>
      </c>
      <c r="C45" s="13">
        <v>0</v>
      </c>
      <c r="D45" s="13">
        <f t="shared" si="0"/>
        <v>0</v>
      </c>
      <c r="E45" s="13">
        <v>0</v>
      </c>
      <c r="F45" s="13">
        <v>0</v>
      </c>
      <c r="G45" s="13">
        <f t="shared" si="1"/>
        <v>0</v>
      </c>
    </row>
    <row r="46" spans="1:7" x14ac:dyDescent="0.2">
      <c r="A46" s="12" t="s">
        <v>51</v>
      </c>
      <c r="B46" s="13">
        <v>0</v>
      </c>
      <c r="C46" s="13">
        <v>9160907.4000000004</v>
      </c>
      <c r="D46" s="13">
        <f t="shared" si="0"/>
        <v>9160907.4000000004</v>
      </c>
      <c r="E46" s="13">
        <v>1566680</v>
      </c>
      <c r="F46" s="13">
        <v>1566680</v>
      </c>
      <c r="G46" s="13">
        <f t="shared" si="1"/>
        <v>7594227.4000000004</v>
      </c>
    </row>
    <row r="47" spans="1:7" x14ac:dyDescent="0.2">
      <c r="A47" s="12" t="s">
        <v>52</v>
      </c>
      <c r="B47" s="13">
        <v>0</v>
      </c>
      <c r="C47" s="13">
        <v>0</v>
      </c>
      <c r="D47" s="13">
        <f t="shared" si="0"/>
        <v>0</v>
      </c>
      <c r="E47" s="13">
        <v>0</v>
      </c>
      <c r="F47" s="13">
        <v>0</v>
      </c>
      <c r="G47" s="13">
        <f t="shared" si="1"/>
        <v>0</v>
      </c>
    </row>
    <row r="48" spans="1:7" x14ac:dyDescent="0.2">
      <c r="A48" s="12" t="s">
        <v>53</v>
      </c>
      <c r="B48" s="13">
        <v>425000</v>
      </c>
      <c r="C48" s="13">
        <v>5778742.75</v>
      </c>
      <c r="D48" s="13">
        <f t="shared" si="0"/>
        <v>6203742.75</v>
      </c>
      <c r="E48" s="13">
        <v>137668.79999999999</v>
      </c>
      <c r="F48" s="13">
        <v>137668.79999999999</v>
      </c>
      <c r="G48" s="13">
        <f t="shared" si="1"/>
        <v>6066073.9500000002</v>
      </c>
    </row>
    <row r="49" spans="1:7" x14ac:dyDescent="0.2">
      <c r="A49" s="12" t="s">
        <v>54</v>
      </c>
      <c r="B49" s="13">
        <v>0</v>
      </c>
      <c r="C49" s="13">
        <v>0</v>
      </c>
      <c r="D49" s="13">
        <f t="shared" si="0"/>
        <v>0</v>
      </c>
      <c r="E49" s="13">
        <v>0</v>
      </c>
      <c r="F49" s="13">
        <v>0</v>
      </c>
      <c r="G49" s="13">
        <f t="shared" si="1"/>
        <v>0</v>
      </c>
    </row>
    <row r="50" spans="1:7" x14ac:dyDescent="0.2">
      <c r="A50" s="12" t="s">
        <v>55</v>
      </c>
      <c r="B50" s="13">
        <v>0</v>
      </c>
      <c r="C50" s="13">
        <v>0</v>
      </c>
      <c r="D50" s="13">
        <f t="shared" si="0"/>
        <v>0</v>
      </c>
      <c r="E50" s="13">
        <v>0</v>
      </c>
      <c r="F50" s="13">
        <v>0</v>
      </c>
      <c r="G50" s="13">
        <f t="shared" si="1"/>
        <v>0</v>
      </c>
    </row>
    <row r="51" spans="1:7" x14ac:dyDescent="0.2">
      <c r="A51" s="12" t="s">
        <v>56</v>
      </c>
      <c r="B51" s="13">
        <v>0</v>
      </c>
      <c r="C51" s="13">
        <v>0</v>
      </c>
      <c r="D51" s="13">
        <f t="shared" si="0"/>
        <v>0</v>
      </c>
      <c r="E51" s="13">
        <v>0</v>
      </c>
      <c r="F51" s="13">
        <v>0</v>
      </c>
      <c r="G51" s="13">
        <f t="shared" si="1"/>
        <v>0</v>
      </c>
    </row>
    <row r="52" spans="1:7" x14ac:dyDescent="0.2">
      <c r="A52" s="10" t="s">
        <v>57</v>
      </c>
      <c r="B52" s="14">
        <f>SUM(B53:B55)</f>
        <v>0</v>
      </c>
      <c r="C52" s="14">
        <f>SUM(C53:C55)</f>
        <v>1330206.1200000001</v>
      </c>
      <c r="D52" s="14">
        <f t="shared" si="0"/>
        <v>1330206.1200000001</v>
      </c>
      <c r="E52" s="14">
        <f>SUM(E53:E55)</f>
        <v>355824.22</v>
      </c>
      <c r="F52" s="14">
        <f>SUM(F53:F55)</f>
        <v>355824.22</v>
      </c>
      <c r="G52" s="14">
        <f t="shared" si="1"/>
        <v>974381.90000000014</v>
      </c>
    </row>
    <row r="53" spans="1:7" x14ac:dyDescent="0.2">
      <c r="A53" s="12" t="s">
        <v>58</v>
      </c>
      <c r="B53" s="13">
        <v>0</v>
      </c>
      <c r="C53" s="13">
        <v>0</v>
      </c>
      <c r="D53" s="13">
        <f t="shared" si="0"/>
        <v>0</v>
      </c>
      <c r="E53" s="13">
        <v>0</v>
      </c>
      <c r="F53" s="13">
        <v>0</v>
      </c>
      <c r="G53" s="13">
        <f t="shared" si="1"/>
        <v>0</v>
      </c>
    </row>
    <row r="54" spans="1:7" x14ac:dyDescent="0.2">
      <c r="A54" s="12" t="s">
        <v>59</v>
      </c>
      <c r="B54" s="13">
        <v>0</v>
      </c>
      <c r="C54" s="13">
        <v>1330206.1200000001</v>
      </c>
      <c r="D54" s="13">
        <f t="shared" si="0"/>
        <v>1330206.1200000001</v>
      </c>
      <c r="E54" s="13">
        <v>355824.22</v>
      </c>
      <c r="F54" s="13">
        <v>355824.22</v>
      </c>
      <c r="G54" s="13">
        <f t="shared" si="1"/>
        <v>974381.90000000014</v>
      </c>
    </row>
    <row r="55" spans="1:7" x14ac:dyDescent="0.2">
      <c r="A55" s="12" t="s">
        <v>60</v>
      </c>
      <c r="B55" s="13">
        <v>0</v>
      </c>
      <c r="C55" s="13">
        <v>0</v>
      </c>
      <c r="D55" s="13">
        <f t="shared" si="0"/>
        <v>0</v>
      </c>
      <c r="E55" s="13">
        <v>0</v>
      </c>
      <c r="F55" s="13">
        <v>0</v>
      </c>
      <c r="G55" s="13">
        <f t="shared" si="1"/>
        <v>0</v>
      </c>
    </row>
    <row r="56" spans="1:7" x14ac:dyDescent="0.2">
      <c r="A56" s="10" t="s">
        <v>61</v>
      </c>
      <c r="B56" s="14">
        <f>SUM(B57:B63)</f>
        <v>0</v>
      </c>
      <c r="C56" s="14">
        <f>SUM(C57:C63)</f>
        <v>0</v>
      </c>
      <c r="D56" s="14">
        <f t="shared" si="0"/>
        <v>0</v>
      </c>
      <c r="E56" s="14">
        <f>SUM(E57:E63)</f>
        <v>0</v>
      </c>
      <c r="F56" s="14">
        <f>SUM(F57:F63)</f>
        <v>0</v>
      </c>
      <c r="G56" s="14">
        <f t="shared" si="1"/>
        <v>0</v>
      </c>
    </row>
    <row r="57" spans="1:7" x14ac:dyDescent="0.2">
      <c r="A57" s="12" t="s">
        <v>62</v>
      </c>
      <c r="B57" s="13">
        <v>0</v>
      </c>
      <c r="C57" s="13">
        <v>0</v>
      </c>
      <c r="D57" s="13">
        <f t="shared" si="0"/>
        <v>0</v>
      </c>
      <c r="E57" s="13">
        <v>0</v>
      </c>
      <c r="F57" s="13">
        <v>0</v>
      </c>
      <c r="G57" s="13">
        <f t="shared" si="1"/>
        <v>0</v>
      </c>
    </row>
    <row r="58" spans="1:7" x14ac:dyDescent="0.2">
      <c r="A58" s="12" t="s">
        <v>63</v>
      </c>
      <c r="B58" s="13">
        <v>0</v>
      </c>
      <c r="C58" s="13">
        <v>0</v>
      </c>
      <c r="D58" s="13">
        <f t="shared" si="0"/>
        <v>0</v>
      </c>
      <c r="E58" s="13">
        <v>0</v>
      </c>
      <c r="F58" s="13">
        <v>0</v>
      </c>
      <c r="G58" s="13">
        <f t="shared" si="1"/>
        <v>0</v>
      </c>
    </row>
    <row r="59" spans="1:7" x14ac:dyDescent="0.2">
      <c r="A59" s="12" t="s">
        <v>64</v>
      </c>
      <c r="B59" s="13">
        <v>0</v>
      </c>
      <c r="C59" s="13">
        <v>0</v>
      </c>
      <c r="D59" s="13">
        <f t="shared" si="0"/>
        <v>0</v>
      </c>
      <c r="E59" s="13">
        <v>0</v>
      </c>
      <c r="F59" s="13">
        <v>0</v>
      </c>
      <c r="G59" s="13">
        <f t="shared" si="1"/>
        <v>0</v>
      </c>
    </row>
    <row r="60" spans="1:7" x14ac:dyDescent="0.2">
      <c r="A60" s="12" t="s">
        <v>65</v>
      </c>
      <c r="B60" s="13">
        <v>0</v>
      </c>
      <c r="C60" s="13">
        <v>0</v>
      </c>
      <c r="D60" s="13">
        <f t="shared" si="0"/>
        <v>0</v>
      </c>
      <c r="E60" s="13">
        <v>0</v>
      </c>
      <c r="F60" s="13">
        <v>0</v>
      </c>
      <c r="G60" s="13">
        <f t="shared" si="1"/>
        <v>0</v>
      </c>
    </row>
    <row r="61" spans="1:7" x14ac:dyDescent="0.2">
      <c r="A61" s="12" t="s">
        <v>66</v>
      </c>
      <c r="B61" s="13">
        <v>0</v>
      </c>
      <c r="C61" s="13">
        <v>0</v>
      </c>
      <c r="D61" s="13">
        <f t="shared" si="0"/>
        <v>0</v>
      </c>
      <c r="E61" s="13">
        <v>0</v>
      </c>
      <c r="F61" s="13">
        <v>0</v>
      </c>
      <c r="G61" s="13">
        <f t="shared" si="1"/>
        <v>0</v>
      </c>
    </row>
    <row r="62" spans="1:7" x14ac:dyDescent="0.2">
      <c r="A62" s="12" t="s">
        <v>67</v>
      </c>
      <c r="B62" s="13">
        <v>0</v>
      </c>
      <c r="C62" s="13">
        <v>0</v>
      </c>
      <c r="D62" s="13">
        <f t="shared" si="0"/>
        <v>0</v>
      </c>
      <c r="E62" s="13">
        <v>0</v>
      </c>
      <c r="F62" s="13">
        <v>0</v>
      </c>
      <c r="G62" s="13">
        <f t="shared" si="1"/>
        <v>0</v>
      </c>
    </row>
    <row r="63" spans="1:7" x14ac:dyDescent="0.2">
      <c r="A63" s="12" t="s">
        <v>68</v>
      </c>
      <c r="B63" s="13">
        <v>0</v>
      </c>
      <c r="C63" s="13">
        <v>0</v>
      </c>
      <c r="D63" s="13">
        <f t="shared" si="0"/>
        <v>0</v>
      </c>
      <c r="E63" s="13">
        <v>0</v>
      </c>
      <c r="F63" s="13">
        <v>0</v>
      </c>
      <c r="G63" s="13">
        <f t="shared" si="1"/>
        <v>0</v>
      </c>
    </row>
    <row r="64" spans="1:7" x14ac:dyDescent="0.2">
      <c r="A64" s="10" t="s">
        <v>69</v>
      </c>
      <c r="B64" s="14">
        <f>SUM(B65:B67)</f>
        <v>0</v>
      </c>
      <c r="C64" s="14">
        <f>SUM(C65:C67)</f>
        <v>0</v>
      </c>
      <c r="D64" s="14">
        <f t="shared" si="0"/>
        <v>0</v>
      </c>
      <c r="E64" s="14">
        <f>SUM(E65:E67)</f>
        <v>0</v>
      </c>
      <c r="F64" s="14">
        <f>SUM(F65:F67)</f>
        <v>0</v>
      </c>
      <c r="G64" s="14">
        <f t="shared" si="1"/>
        <v>0</v>
      </c>
    </row>
    <row r="65" spans="1:7" x14ac:dyDescent="0.2">
      <c r="A65" s="12" t="s">
        <v>70</v>
      </c>
      <c r="B65" s="13">
        <v>0</v>
      </c>
      <c r="C65" s="13">
        <v>0</v>
      </c>
      <c r="D65" s="13">
        <f t="shared" si="0"/>
        <v>0</v>
      </c>
      <c r="E65" s="13">
        <v>0</v>
      </c>
      <c r="F65" s="13">
        <v>0</v>
      </c>
      <c r="G65" s="13">
        <f t="shared" si="1"/>
        <v>0</v>
      </c>
    </row>
    <row r="66" spans="1:7" x14ac:dyDescent="0.2">
      <c r="A66" s="12" t="s">
        <v>71</v>
      </c>
      <c r="B66" s="13">
        <v>0</v>
      </c>
      <c r="C66" s="13">
        <v>0</v>
      </c>
      <c r="D66" s="13">
        <f t="shared" si="0"/>
        <v>0</v>
      </c>
      <c r="E66" s="13">
        <v>0</v>
      </c>
      <c r="F66" s="13">
        <v>0</v>
      </c>
      <c r="G66" s="13">
        <f t="shared" si="1"/>
        <v>0</v>
      </c>
    </row>
    <row r="67" spans="1:7" x14ac:dyDescent="0.2">
      <c r="A67" s="12" t="s">
        <v>72</v>
      </c>
      <c r="B67" s="13">
        <v>0</v>
      </c>
      <c r="C67" s="13">
        <v>0</v>
      </c>
      <c r="D67" s="13">
        <f t="shared" si="0"/>
        <v>0</v>
      </c>
      <c r="E67" s="13">
        <v>0</v>
      </c>
      <c r="F67" s="13">
        <v>0</v>
      </c>
      <c r="G67" s="13">
        <f t="shared" si="1"/>
        <v>0</v>
      </c>
    </row>
    <row r="68" spans="1:7" x14ac:dyDescent="0.2">
      <c r="A68" s="10" t="s">
        <v>73</v>
      </c>
      <c r="B68" s="14">
        <f>SUM(B69:B75)</f>
        <v>0</v>
      </c>
      <c r="C68" s="14">
        <f>SUM(C69:C75)</f>
        <v>0</v>
      </c>
      <c r="D68" s="14">
        <f t="shared" si="0"/>
        <v>0</v>
      </c>
      <c r="E68" s="14">
        <f>SUM(E69:E75)</f>
        <v>0</v>
      </c>
      <c r="F68" s="14">
        <f>SUM(F69:F75)</f>
        <v>0</v>
      </c>
      <c r="G68" s="14">
        <f t="shared" si="1"/>
        <v>0</v>
      </c>
    </row>
    <row r="69" spans="1:7" x14ac:dyDescent="0.2">
      <c r="A69" s="12" t="s">
        <v>74</v>
      </c>
      <c r="B69" s="13">
        <v>0</v>
      </c>
      <c r="C69" s="13">
        <v>0</v>
      </c>
      <c r="D69" s="13">
        <f t="shared" ref="D69:D75" si="2">B69+C69</f>
        <v>0</v>
      </c>
      <c r="E69" s="13">
        <v>0</v>
      </c>
      <c r="F69" s="13">
        <v>0</v>
      </c>
      <c r="G69" s="13">
        <f t="shared" ref="G69:G75" si="3">D69-E69</f>
        <v>0</v>
      </c>
    </row>
    <row r="70" spans="1:7" x14ac:dyDescent="0.2">
      <c r="A70" s="12" t="s">
        <v>75</v>
      </c>
      <c r="B70" s="13">
        <v>0</v>
      </c>
      <c r="C70" s="13">
        <v>0</v>
      </c>
      <c r="D70" s="13">
        <f t="shared" si="2"/>
        <v>0</v>
      </c>
      <c r="E70" s="13">
        <v>0</v>
      </c>
      <c r="F70" s="13">
        <v>0</v>
      </c>
      <c r="G70" s="13">
        <f t="shared" si="3"/>
        <v>0</v>
      </c>
    </row>
    <row r="71" spans="1:7" x14ac:dyDescent="0.2">
      <c r="A71" s="12" t="s">
        <v>76</v>
      </c>
      <c r="B71" s="13">
        <v>0</v>
      </c>
      <c r="C71" s="13">
        <v>0</v>
      </c>
      <c r="D71" s="13">
        <f t="shared" si="2"/>
        <v>0</v>
      </c>
      <c r="E71" s="13">
        <v>0</v>
      </c>
      <c r="F71" s="13">
        <v>0</v>
      </c>
      <c r="G71" s="13">
        <f t="shared" si="3"/>
        <v>0</v>
      </c>
    </row>
    <row r="72" spans="1:7" x14ac:dyDescent="0.2">
      <c r="A72" s="12" t="s">
        <v>77</v>
      </c>
      <c r="B72" s="13">
        <v>0</v>
      </c>
      <c r="C72" s="13">
        <v>0</v>
      </c>
      <c r="D72" s="13">
        <f t="shared" si="2"/>
        <v>0</v>
      </c>
      <c r="E72" s="13">
        <v>0</v>
      </c>
      <c r="F72" s="13">
        <v>0</v>
      </c>
      <c r="G72" s="13">
        <f t="shared" si="3"/>
        <v>0</v>
      </c>
    </row>
    <row r="73" spans="1:7" x14ac:dyDescent="0.2">
      <c r="A73" s="12" t="s">
        <v>78</v>
      </c>
      <c r="B73" s="13">
        <v>0</v>
      </c>
      <c r="C73" s="13">
        <v>0</v>
      </c>
      <c r="D73" s="13">
        <f t="shared" si="2"/>
        <v>0</v>
      </c>
      <c r="E73" s="13">
        <v>0</v>
      </c>
      <c r="F73" s="13">
        <v>0</v>
      </c>
      <c r="G73" s="13">
        <f t="shared" si="3"/>
        <v>0</v>
      </c>
    </row>
    <row r="74" spans="1:7" x14ac:dyDescent="0.2">
      <c r="A74" s="12" t="s">
        <v>79</v>
      </c>
      <c r="B74" s="13">
        <v>0</v>
      </c>
      <c r="C74" s="13">
        <v>0</v>
      </c>
      <c r="D74" s="13">
        <f t="shared" si="2"/>
        <v>0</v>
      </c>
      <c r="E74" s="13">
        <v>0</v>
      </c>
      <c r="F74" s="13">
        <v>0</v>
      </c>
      <c r="G74" s="13">
        <f t="shared" si="3"/>
        <v>0</v>
      </c>
    </row>
    <row r="75" spans="1:7" x14ac:dyDescent="0.2">
      <c r="A75" s="16" t="s">
        <v>80</v>
      </c>
      <c r="B75" s="17">
        <v>0</v>
      </c>
      <c r="C75" s="17">
        <v>0</v>
      </c>
      <c r="D75" s="17">
        <f t="shared" si="2"/>
        <v>0</v>
      </c>
      <c r="E75" s="17">
        <v>0</v>
      </c>
      <c r="F75" s="17">
        <v>0</v>
      </c>
      <c r="G75" s="17">
        <f t="shared" si="3"/>
        <v>0</v>
      </c>
    </row>
    <row r="76" spans="1:7" x14ac:dyDescent="0.2">
      <c r="A76" s="18" t="s">
        <v>81</v>
      </c>
      <c r="B76" s="19">
        <f t="shared" ref="B76:G76" si="4">SUM(B4+B12+B22+B32+B42+B52+B56+B64+B68)</f>
        <v>440648346.49999994</v>
      </c>
      <c r="C76" s="19">
        <f t="shared" si="4"/>
        <v>61944932.309999995</v>
      </c>
      <c r="D76" s="19">
        <f t="shared" si="4"/>
        <v>502593278.81000006</v>
      </c>
      <c r="E76" s="19">
        <f t="shared" si="4"/>
        <v>236676085.30000001</v>
      </c>
      <c r="F76" s="19">
        <f t="shared" si="4"/>
        <v>236676085.30000001</v>
      </c>
      <c r="G76" s="19">
        <f t="shared" si="4"/>
        <v>265917193.50999996</v>
      </c>
    </row>
    <row r="78" spans="1:7" x14ac:dyDescent="0.2">
      <c r="A78" s="4" t="s">
        <v>82</v>
      </c>
    </row>
    <row r="90" spans="1:6" x14ac:dyDescent="0.2">
      <c r="A90" s="20" t="s">
        <v>83</v>
      </c>
      <c r="E90" s="21" t="s">
        <v>84</v>
      </c>
      <c r="F90" s="21"/>
    </row>
    <row r="91" spans="1:6" x14ac:dyDescent="0.2">
      <c r="A91" s="22" t="s">
        <v>85</v>
      </c>
      <c r="E91" s="23" t="s">
        <v>86</v>
      </c>
      <c r="F91" s="23"/>
    </row>
  </sheetData>
  <sheetProtection formatCells="0" formatColumns="0" formatRows="0" autoFilter="0"/>
  <mergeCells count="5">
    <mergeCell ref="A1:G1"/>
    <mergeCell ref="B2:F2"/>
    <mergeCell ref="G2:G3"/>
    <mergeCell ref="E90:F90"/>
    <mergeCell ref="E91:F91"/>
  </mergeCells>
  <printOptions horizontalCentered="1"/>
  <pageMargins left="0.19685039370078741" right="0.19685039370078741" top="0.27559055118110237" bottom="0.19685039370078741" header="0.31496062992125984" footer="0.31496062992125984"/>
  <pageSetup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COG</vt:lpstr>
      <vt:lpstr>COG!Títulos_a_imprimir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BARAJAS SILVA</dc:creator>
  <cp:lastModifiedBy>GUADALUPE BARAJAS SILVA</cp:lastModifiedBy>
  <dcterms:created xsi:type="dcterms:W3CDTF">2026-10-19T23:08:13Z</dcterms:created>
  <dcterms:modified xsi:type="dcterms:W3CDTF">2026-10-19T23:12:01Z</dcterms:modified>
</cp:coreProperties>
</file>