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CE2B67C9-CCDC-42B3-80B5-EBF4B1ADE669}" xr6:coauthVersionLast="47" xr6:coauthVersionMax="47" xr10:uidLastSave="{00000000-0000-0000-0000-000000000000}"/>
  <bookViews>
    <workbookView xWindow="-120" yWindow="-120" windowWidth="29040" windowHeight="15720" xr2:uid="{75E41E40-A9D7-4513-8C07-F465A8C0931A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EAA!$A$2:$F$21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1" l="1"/>
  <c r="F21" i="1" s="1"/>
  <c r="F20" i="1"/>
  <c r="E20" i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F12" i="1" s="1"/>
  <c r="E12" i="1"/>
  <c r="D12" i="1"/>
  <c r="C12" i="1"/>
  <c r="B12" i="1"/>
  <c r="F11" i="1"/>
  <c r="E11" i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E3" i="1" s="1"/>
  <c r="D4" i="1"/>
  <c r="D3" i="1" s="1"/>
  <c r="C4" i="1"/>
  <c r="B4" i="1"/>
  <c r="C3" i="1"/>
  <c r="B3" i="1"/>
  <c r="F4" i="1" l="1"/>
  <c r="F3" i="1" s="1"/>
</calcChain>
</file>

<file path=xl/sharedStrings.xml><?xml version="1.0" encoding="utf-8"?>
<sst xmlns="http://schemas.openxmlformats.org/spreadsheetml/2006/main" count="31" uniqueCount="31">
  <si>
    <t>INSTITUTO ESTATAL DE CAPACITACIÓN
Estado Analítico del Activo
Del 1 de Enero al 30 de Septiembre de 2026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</si>
  <si>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</si>
  <si>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</si>
  <si>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</si>
  <si>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</si>
  <si>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</si>
  <si>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</si>
  <si>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</si>
  <si>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</si>
  <si>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</si>
  <si>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</si>
  <si>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</si>
  <si>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</si>
  <si>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</si>
  <si>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</si>
  <si>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</si>
  <si>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</si>
  <si>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</si>
  <si>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</si>
  <si>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</si>
  <si>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</si>
  <si>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</si>
  <si>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</si>
  <si>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</si>
  <si>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</si>
  <si>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</si>
  <si>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</si>
  <si>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 xml:space="preserve"> C.P. Erudices Galván Zavala</t>
  </si>
  <si>
    <t>Lic. Salomón Ceballos Ochoa</t>
  </si>
  <si>
    <t xml:space="preserve">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</si>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</sst>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top" indent="1"/>
    </xf>
    <xf numFmtId="3" fontId="2" fillId="0" borderId="4" xfId="1" applyNumberFormat="1" applyFont="1" applyBorder="1" applyAlignment="1" applyProtection="1">
      <alignment vertical="top" wrapText="1"/>
      <protection locked="0"/>
    </xf>
    <xf numFmtId="0" fontId="2" fillId="0" borderId="4" xfId="1" applyFont="1" applyBorder="1" applyAlignment="1">
      <alignment horizontal="left" vertical="top" indent="2"/>
    </xf>
    <xf numFmtId="0" fontId="3" fillId="0" borderId="4" xfId="1" applyFont="1" applyBorder="1" applyAlignment="1">
      <alignment horizontal="left" vertical="top" indent="2"/>
    </xf>
    <xf numFmtId="3" fontId="3" fillId="0" borderId="4" xfId="1" applyNumberFormat="1" applyFont="1" applyBorder="1" applyAlignment="1" applyProtection="1">
      <alignment vertical="top" wrapText="1"/>
      <protection locked="0"/>
    </xf>
    <xf numFmtId="3" fontId="3" fillId="0" borderId="4" xfId="1" applyNumberFormat="1" applyFont="1" applyBorder="1" applyAlignment="1" applyProtection="1">
      <alignment wrapText="1"/>
      <protection locked="0"/>
    </xf>
    <xf numFmtId="0" fontId="1" fillId="0" borderId="0" xfId="1" applyAlignment="1" applyProtection="1">
      <alignment horizontal="left" vertical="top" indent="1"/>
      <protection locked="0"/>
    </xf>
    <xf numFmtId="0" fontId="3" fillId="0" borderId="5" xfId="1" applyFont="1" applyBorder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4" fontId="3" fillId="0" borderId="5" xfId="1" applyNumberFormat="1" applyFont="1" applyBorder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4" fontId="3" fillId="0" borderId="0" xfId="1" applyNumberFormat="1" applyFont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E99F8F81-8287-42A6-BEA6-580A5A424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5D2C-8096-4A4B-8950-76B4967503BE}">
  <dimension ref="A1:F37"/>
  <sheetViews>
    <sheetView showGridLines="0" tabSelected="1" zoomScale="112" zoomScaleNormal="112" workbookViewId="0">
      <selection activeCell="H32" sqref="H32"/>
    </sheetView>
  </sheetViews>
  <sheetFormatPr baseColWidth="10" defaultColWidth="12" defaultRowHeight="11.25" x14ac:dyDescent="0.2"/>
  <cols>
    <col min="1" max="1" width="65.83203125" style="4" customWidth="1"/>
    <col min="2" max="6" width="20.83203125" style="4" customWidth="1"/>
    <col min="7" max="16384" width="12" style="4"/>
  </cols>
  <sheetData>
    <row r="1" spans="1:6" ht="48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x14ac:dyDescent="0.2">
      <c r="A3" s="7" t="s">
        <v>7</v>
      </c>
      <c r="B3" s="8">
        <f>B4+B12</f>
        <v>588968166.21000004</v>
      </c>
      <c r="C3" s="8">
        <f t="shared" ref="C3:F3" si="0">C4+C12</f>
        <v>1378550380.3900001</v>
      </c>
      <c r="D3" s="8">
        <f t="shared" si="0"/>
        <v>1348559212.6700001</v>
      </c>
      <c r="E3" s="8">
        <f t="shared" si="0"/>
        <v>618959333.92999983</v>
      </c>
      <c r="F3" s="8">
        <f t="shared" si="0"/>
        <v>29991167.719999969</v>
      </c>
    </row>
    <row r="4" spans="1:6" x14ac:dyDescent="0.2">
      <c r="A4" s="9" t="s">
        <v>8</v>
      </c>
      <c r="B4" s="8">
        <f>SUM(B5:B11)</f>
        <v>266516377.48000002</v>
      </c>
      <c r="C4" s="8">
        <f>SUM(C5:C11)</f>
        <v>1370710103.45</v>
      </c>
      <c r="D4" s="8">
        <f>SUM(D5:D11)</f>
        <v>1322244719.3900001</v>
      </c>
      <c r="E4" s="8">
        <f>SUM(E5:E11)</f>
        <v>314981761.54000002</v>
      </c>
      <c r="F4" s="8">
        <f>SUM(F5:F11)</f>
        <v>48465384.060000002</v>
      </c>
    </row>
    <row r="5" spans="1:6" x14ac:dyDescent="0.2">
      <c r="A5" s="10" t="s">
        <v>9</v>
      </c>
      <c r="B5" s="11">
        <v>250771964.77000001</v>
      </c>
      <c r="C5" s="11">
        <v>973980927.49000001</v>
      </c>
      <c r="D5" s="11">
        <v>925908924.25</v>
      </c>
      <c r="E5" s="11">
        <f>B5+C5-D5</f>
        <v>298843968.00999999</v>
      </c>
      <c r="F5" s="11">
        <f t="shared" ref="F5:F11" si="1">E5-B5</f>
        <v>48072003.23999998</v>
      </c>
    </row>
    <row r="6" spans="1:6" x14ac:dyDescent="0.2">
      <c r="A6" s="10" t="s">
        <v>10</v>
      </c>
      <c r="B6" s="11">
        <v>15843632.689999999</v>
      </c>
      <c r="C6" s="11">
        <v>395759616.54000002</v>
      </c>
      <c r="D6" s="11">
        <v>395078788.75</v>
      </c>
      <c r="E6" s="11">
        <f t="shared" ref="E6:E11" si="2">B6+C6-D6</f>
        <v>16524460.480000019</v>
      </c>
      <c r="F6" s="11">
        <f t="shared" si="1"/>
        <v>680827.7900000196</v>
      </c>
    </row>
    <row r="7" spans="1:6" x14ac:dyDescent="0.2">
      <c r="A7" s="10" t="s">
        <v>11</v>
      </c>
      <c r="B7" s="11">
        <v>575051.02</v>
      </c>
      <c r="C7" s="11">
        <v>969559.42</v>
      </c>
      <c r="D7" s="11">
        <v>1257006.3899999999</v>
      </c>
      <c r="E7" s="11">
        <f t="shared" si="2"/>
        <v>287604.05000000005</v>
      </c>
      <c r="F7" s="11">
        <f t="shared" si="1"/>
        <v>-287446.96999999997</v>
      </c>
    </row>
    <row r="8" spans="1:6" x14ac:dyDescent="0.2">
      <c r="A8" s="10" t="s">
        <v>12</v>
      </c>
      <c r="B8" s="11">
        <v>0</v>
      </c>
      <c r="C8" s="11">
        <v>0</v>
      </c>
      <c r="D8" s="11">
        <v>0</v>
      </c>
      <c r="E8" s="11">
        <f t="shared" si="2"/>
        <v>0</v>
      </c>
      <c r="F8" s="11">
        <f t="shared" si="1"/>
        <v>0</v>
      </c>
    </row>
    <row r="9" spans="1:6" x14ac:dyDescent="0.2">
      <c r="A9" s="10" t="s">
        <v>13</v>
      </c>
      <c r="B9" s="11">
        <v>0</v>
      </c>
      <c r="C9" s="11">
        <v>0</v>
      </c>
      <c r="D9" s="11">
        <v>0</v>
      </c>
      <c r="E9" s="11">
        <f t="shared" si="2"/>
        <v>0</v>
      </c>
      <c r="F9" s="11">
        <f t="shared" si="1"/>
        <v>0</v>
      </c>
    </row>
    <row r="10" spans="1:6" x14ac:dyDescent="0.2">
      <c r="A10" s="10" t="s">
        <v>14</v>
      </c>
      <c r="B10" s="11">
        <v>-1085000</v>
      </c>
      <c r="C10" s="11">
        <v>0</v>
      </c>
      <c r="D10" s="11">
        <v>0</v>
      </c>
      <c r="E10" s="11">
        <f t="shared" si="2"/>
        <v>-1085000</v>
      </c>
      <c r="F10" s="11">
        <f t="shared" si="1"/>
        <v>0</v>
      </c>
    </row>
    <row r="11" spans="1:6" x14ac:dyDescent="0.2">
      <c r="A11" s="10" t="s">
        <v>15</v>
      </c>
      <c r="B11" s="11">
        <v>410729</v>
      </c>
      <c r="C11" s="11">
        <v>0</v>
      </c>
      <c r="D11" s="11">
        <v>0</v>
      </c>
      <c r="E11" s="11">
        <f t="shared" si="2"/>
        <v>410729</v>
      </c>
      <c r="F11" s="11">
        <f t="shared" si="1"/>
        <v>0</v>
      </c>
    </row>
    <row r="12" spans="1:6" x14ac:dyDescent="0.2">
      <c r="A12" s="9" t="s">
        <v>16</v>
      </c>
      <c r="B12" s="8">
        <f>SUM(B13:B21)</f>
        <v>322451788.72999996</v>
      </c>
      <c r="C12" s="8">
        <f>SUM(C13:C21)</f>
        <v>7840276.9399999995</v>
      </c>
      <c r="D12" s="8">
        <f>SUM(D13:D21)</f>
        <v>26314493.279999997</v>
      </c>
      <c r="E12" s="8">
        <f>SUM(E13:E21)</f>
        <v>303977572.38999987</v>
      </c>
      <c r="F12" s="8">
        <f>SUM(F13:F21)</f>
        <v>-18474216.340000033</v>
      </c>
    </row>
    <row r="13" spans="1:6" x14ac:dyDescent="0.2">
      <c r="A13" s="10" t="s">
        <v>17</v>
      </c>
      <c r="B13" s="11">
        <v>0</v>
      </c>
      <c r="C13" s="11">
        <v>0</v>
      </c>
      <c r="D13" s="11">
        <v>0</v>
      </c>
      <c r="E13" s="11">
        <f>B13+C13-D13</f>
        <v>0</v>
      </c>
      <c r="F13" s="11">
        <f t="shared" ref="F13:F21" si="3">E13-B13</f>
        <v>0</v>
      </c>
    </row>
    <row r="14" spans="1:6" x14ac:dyDescent="0.2">
      <c r="A14" s="10" t="s">
        <v>18</v>
      </c>
      <c r="B14" s="12">
        <v>0</v>
      </c>
      <c r="C14" s="12">
        <v>0</v>
      </c>
      <c r="D14" s="12">
        <v>0</v>
      </c>
      <c r="E14" s="12">
        <f t="shared" ref="E14:E21" si="4">B14+C14-D14</f>
        <v>0</v>
      </c>
      <c r="F14" s="12">
        <f t="shared" si="3"/>
        <v>0</v>
      </c>
    </row>
    <row r="15" spans="1:6" x14ac:dyDescent="0.2">
      <c r="A15" s="10" t="s">
        <v>19</v>
      </c>
      <c r="B15" s="12">
        <v>360772325.76999998</v>
      </c>
      <c r="C15" s="12">
        <v>711648.44</v>
      </c>
      <c r="D15" s="12">
        <v>355824.22</v>
      </c>
      <c r="E15" s="12">
        <f t="shared" si="4"/>
        <v>361128149.98999995</v>
      </c>
      <c r="F15" s="12">
        <f t="shared" si="3"/>
        <v>355824.21999996901</v>
      </c>
    </row>
    <row r="16" spans="1:6" x14ac:dyDescent="0.2">
      <c r="A16" s="10" t="s">
        <v>20</v>
      </c>
      <c r="B16" s="11">
        <v>316062191.88</v>
      </c>
      <c r="C16" s="11">
        <v>7128628.5</v>
      </c>
      <c r="D16" s="11">
        <v>3661484.25</v>
      </c>
      <c r="E16" s="11">
        <f t="shared" si="4"/>
        <v>319529336.13</v>
      </c>
      <c r="F16" s="11">
        <f t="shared" si="3"/>
        <v>3467144.25</v>
      </c>
    </row>
    <row r="17" spans="1:6" x14ac:dyDescent="0.2">
      <c r="A17" s="10" t="s">
        <v>21</v>
      </c>
      <c r="B17" s="11">
        <v>0</v>
      </c>
      <c r="C17" s="11">
        <v>0</v>
      </c>
      <c r="D17" s="11">
        <v>0</v>
      </c>
      <c r="E17" s="11">
        <f t="shared" si="4"/>
        <v>0</v>
      </c>
      <c r="F17" s="11">
        <f t="shared" si="3"/>
        <v>0</v>
      </c>
    </row>
    <row r="18" spans="1:6" x14ac:dyDescent="0.2">
      <c r="A18" s="10" t="s">
        <v>22</v>
      </c>
      <c r="B18" s="11">
        <v>-354382728.92000002</v>
      </c>
      <c r="C18" s="11">
        <v>0</v>
      </c>
      <c r="D18" s="11">
        <v>22297184.809999999</v>
      </c>
      <c r="E18" s="11">
        <f t="shared" si="4"/>
        <v>-376679913.73000002</v>
      </c>
      <c r="F18" s="11">
        <f t="shared" si="3"/>
        <v>-22297184.810000002</v>
      </c>
    </row>
    <row r="19" spans="1:6" x14ac:dyDescent="0.2">
      <c r="A19" s="10" t="s">
        <v>23</v>
      </c>
      <c r="B19" s="11">
        <v>0</v>
      </c>
      <c r="C19" s="11">
        <v>0</v>
      </c>
      <c r="D19" s="11">
        <v>0</v>
      </c>
      <c r="E19" s="11">
        <f t="shared" si="4"/>
        <v>0</v>
      </c>
      <c r="F19" s="11">
        <f t="shared" si="3"/>
        <v>0</v>
      </c>
    </row>
    <row r="20" spans="1:6" x14ac:dyDescent="0.2">
      <c r="A20" s="10" t="s">
        <v>24</v>
      </c>
      <c r="B20" s="11">
        <v>0</v>
      </c>
      <c r="C20" s="11">
        <v>0</v>
      </c>
      <c r="D20" s="11">
        <v>0</v>
      </c>
      <c r="E20" s="11">
        <f t="shared" si="4"/>
        <v>0</v>
      </c>
      <c r="F20" s="11">
        <f t="shared" si="3"/>
        <v>0</v>
      </c>
    </row>
    <row r="21" spans="1:6" x14ac:dyDescent="0.2">
      <c r="A21" s="10" t="s">
        <v>25</v>
      </c>
      <c r="B21" s="11">
        <v>0</v>
      </c>
      <c r="C21" s="11">
        <v>0</v>
      </c>
      <c r="D21" s="11">
        <v>0</v>
      </c>
      <c r="E21" s="11">
        <f t="shared" si="4"/>
        <v>0</v>
      </c>
      <c r="F21" s="11">
        <f t="shared" si="3"/>
        <v>0</v>
      </c>
    </row>
    <row r="23" spans="1:6" ht="12.75" x14ac:dyDescent="0.2">
      <c r="A23" s="13" t="s">
        <v>26</v>
      </c>
    </row>
    <row r="35" spans="1:6" s="18" customFormat="1" x14ac:dyDescent="0.2">
      <c r="A35" s="14"/>
      <c r="B35" s="15"/>
      <c r="C35" s="16"/>
      <c r="D35" s="17"/>
      <c r="E35" s="17"/>
      <c r="F35" s="16"/>
    </row>
    <row r="36" spans="1:6" s="18" customFormat="1" x14ac:dyDescent="0.2">
      <c r="A36" s="19" t="s">
        <v>27</v>
      </c>
      <c r="B36" s="15"/>
      <c r="C36" s="16"/>
      <c r="D36" s="20" t="s">
        <v>28</v>
      </c>
      <c r="E36" s="20"/>
      <c r="F36" s="16"/>
    </row>
    <row r="37" spans="1:6" s="18" customFormat="1" x14ac:dyDescent="0.2">
      <c r="A37" s="19" t="s">
        <v>29</v>
      </c>
      <c r="B37" s="15"/>
      <c r="C37" s="16"/>
      <c r="D37" s="20" t="s">
        <v>30</v>
      </c>
      <c r="E37" s="20"/>
      <c r="F37" s="16"/>
    </row>
  </sheetData>
  <sheetProtection formatCells="0" formatColumns="0" formatRows="0" autoFilter="0"/>
  <mergeCells count="3">
    <mergeCell ref="A1:F1"/>
    <mergeCell ref="D36:E36"/>
    <mergeCell ref="D37:E37"/>
  </mergeCells>
  <printOptions horizontalCentered="1"/>
  <pageMargins left="0.19685039370078741" right="0.19685039370078741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2026-10-19T22:44:39Z</dcterms:created>
  <dcterms:modified xsi:type="dcterms:W3CDTF">2026-10-19T22:45:12Z</dcterms:modified>
</cp:coreProperties>
</file>